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4" activeTab="0"/>
  </bookViews>
  <sheets>
    <sheet name="TDSheet" sheetId="1" r:id="rId1"/>
  </sheets>
  <definedNames>
    <definedName name="_xlnm.Print_Area" localSheetId="0">'TDSheet'!$A$1:$Y$13</definedName>
  </definedNames>
  <calcPr fullCalcOnLoad="1" refMode="R1C1"/>
</workbook>
</file>

<file path=xl/sharedStrings.xml><?xml version="1.0" encoding="utf-8"?>
<sst xmlns="http://schemas.openxmlformats.org/spreadsheetml/2006/main" count="108" uniqueCount="83">
  <si>
    <t>№ п/п</t>
  </si>
  <si>
    <t>ST15 60х60 Непол.Рект. (Грескерамика) (0, Сорт 2)</t>
  </si>
  <si>
    <t>ST15 30х60 Непол.Рект. (Грескерамика) (C, Сорт 2)</t>
  </si>
  <si>
    <t>RH03 30х60 Полир.Рект. (Грескерамика) (C, Сорт 2)</t>
  </si>
  <si>
    <t>RH04 30х60 Полир.Рект. (Грескерамика) (C, Сорт 2)</t>
  </si>
  <si>
    <t>HD01 30x60 Непол.Рект. (Грескерамика) (0, Сорт 2)</t>
  </si>
  <si>
    <t>HD01 30x60 Непол.Рект. (Грескерамика) (C, Сорт 2)</t>
  </si>
  <si>
    <t>AG01 60х60 Непол.Рект. (Грескерамика) (0, Сорт 2)</t>
  </si>
  <si>
    <t>кол-во</t>
  </si>
  <si>
    <t>наименовние</t>
  </si>
  <si>
    <t>коллекция керамогранита</t>
  </si>
  <si>
    <t>STANDARD</t>
  </si>
  <si>
    <t>RICH</t>
  </si>
  <si>
    <t>HARD</t>
  </si>
  <si>
    <t>AGLOMERAT</t>
  </si>
  <si>
    <t>цена, руб./м2</t>
  </si>
  <si>
    <t>ссылка на сайт с описанием</t>
  </si>
  <si>
    <t>http://estima.ru/products/tsifrovoy-keramogranit/aglomerat/</t>
  </si>
  <si>
    <t>http://estima.ru/products/tsifrovoy-keramogranit/rich/</t>
  </si>
  <si>
    <t>http://estima.ru/products/tekhnicheskiy-keramogranit/hard/</t>
  </si>
  <si>
    <t>http://estima.ru/products/tekhnicheskiy-keramogranit/standard/</t>
  </si>
  <si>
    <t>дата прихода</t>
  </si>
  <si>
    <t>RW15 30х30 Полир. (Грескерамика) 1,53 (0, Сорт 2)</t>
  </si>
  <si>
    <t>RAINBOW</t>
  </si>
  <si>
    <t>TR03 30х60 Непол.Рект. (Грескерамика) (C, Сорт 2)</t>
  </si>
  <si>
    <t>TREND</t>
  </si>
  <si>
    <t>LT02 30х60 Полир.Рект. (Грескерамика) (0, Сорт 2)</t>
  </si>
  <si>
    <t>LT03 30х60 Полир.Рект. (Грескерамика) (C, Сорт 2)</t>
  </si>
  <si>
    <t>LT01 30х60 Непол.Рект. (Грескерамика) (C, Сорт 2)</t>
  </si>
  <si>
    <t>LT03 30х60 Непол.Рект. (Грескерамика) (0, Сорт 2)</t>
  </si>
  <si>
    <t>LT01 60х60 Непол.Рект. (Грескерамика) (C, Сорт 2)</t>
  </si>
  <si>
    <t>LT02 60х60 Непол.Рект. (Грескерамика) (0, Сорт 2)</t>
  </si>
  <si>
    <t>ST051 60х60 Непол.Рект. (Грескерамика) (0, 57J(12), Сорт 2)</t>
  </si>
  <si>
    <t>ST051 60х60 Непол.Рект. (Грескерамика) (0, 65J(12), Сорт 2)</t>
  </si>
  <si>
    <t>ST08 60х60 Непол.Рект. (Грескерамика) (0, Сорт 2)</t>
  </si>
  <si>
    <t>NG04 60х60 Непол.Рект. (Грескерамика) (Сорт 2)</t>
  </si>
  <si>
    <t>LATTE</t>
  </si>
  <si>
    <t>ENERGY</t>
  </si>
  <si>
    <t>MI01 30х60 Непол.Рект. (Грескерамика) (0, Сорт 2)</t>
  </si>
  <si>
    <t>MILD</t>
  </si>
  <si>
    <t>LT01 30х60 Полир.Рект. (Грескерамика) (0, Сорт 2)</t>
  </si>
  <si>
    <t>LT01 30х60 Полир.Рект. (Грескерамика) (C, Сорт 2)</t>
  </si>
  <si>
    <t>LT02 30х60 Полир.Рект. (Грескерамика) (C, Сорт 2)</t>
  </si>
  <si>
    <t>LT03 60х60 Непол.Рект. (Грескерамика) (0, Сорт 2)</t>
  </si>
  <si>
    <t>PM02 30х60 Полир. (Грескерамика) (E, Сорт 2)</t>
  </si>
  <si>
    <t>LF03 60х60 Непол.Рект. (Грескерамика) (0, Сорт 2)</t>
  </si>
  <si>
    <t>LOFT</t>
  </si>
  <si>
    <t>LF03 30х60 Непол.Рект. (Грескерамика) (0, Сорт 2)</t>
  </si>
  <si>
    <t>MS01 60x60 Непол.Рект. (Грескерамика) (0, Сорт 2)</t>
  </si>
  <si>
    <t>HD03 60x60 Непол.Рект. (Грескерамика) (0, Сорт 2)</t>
  </si>
  <si>
    <t>PM03 30х60 Полир. (Грескерамика) (C, 19F, Сорт 2)</t>
  </si>
  <si>
    <t>TS04 30x60 Непол.Рект. (Грескерамика) (0, Сорт 2)</t>
  </si>
  <si>
    <t>TASTE</t>
  </si>
  <si>
    <t>на складе, 13.авг</t>
  </si>
  <si>
    <t>RW15 30х120 Непол.Рект. (Грескерамика) (0, Сорт 2)</t>
  </si>
  <si>
    <t>RW15 60х120 Непол.Рект. (Грескерамика) (0, Сорт 2)</t>
  </si>
  <si>
    <t>ST091 60х60 Непол.Рект. (Грескерамика) (0, Сорт 2)</t>
  </si>
  <si>
    <t>http://estima.ru/products/tekhnicheskiy-keramogranit/trend/</t>
  </si>
  <si>
    <t>http://estima.ru/products/tsifrovoy-keramogranit/taste/</t>
  </si>
  <si>
    <t>http://estima.ru/products/tsifrovoy-keramogranit/loft/</t>
  </si>
  <si>
    <t>http://estima.ru/products/tsifrovoy-keramogranit/latte/</t>
  </si>
  <si>
    <t>http://estima.ru/products/tsifrovoy-keramogranit/energy/</t>
  </si>
  <si>
    <t>http://estima.ru/products/tekhnicheskiy-keramogranit/rainbow/</t>
  </si>
  <si>
    <t>http://estima.ru/products/tsifrovoy-keramogranit/mild/</t>
  </si>
  <si>
    <t>http://estima.ru/products/tsifrovoy-keramogranit/MIXSTONE/</t>
  </si>
  <si>
    <t>MIXSTONE</t>
  </si>
  <si>
    <t>TREND 08</t>
  </si>
  <si>
    <t>TREND 09</t>
  </si>
  <si>
    <t>на складе, 03.09</t>
  </si>
  <si>
    <t>на складе, 13.09</t>
  </si>
  <si>
    <t>на складе, 14.09</t>
  </si>
  <si>
    <t>HD02 60x60 Непол.Рект. (Грескерамика) (Сорт 2)</t>
  </si>
  <si>
    <t>HD02 60x60 Непол.Рект. (Грескерамика) (0, (15), Сорт 2)</t>
  </si>
  <si>
    <t>BG02 20x120 Непол.Рект. (Грескерамика) 43,2 (0, Сорт 2; 5057291)</t>
  </si>
  <si>
    <t>ST03 60х60 Непол.Рект. (Грескерамика) (0, Сорт 2)</t>
  </si>
  <si>
    <t>AW01 20x120 Неполир.Рект. (Грескерамика) (0, (15), Сорт 2)</t>
  </si>
  <si>
    <t>NG05 60х60 Непол.Рект. (Грескерамика) (Сорт 2)</t>
  </si>
  <si>
    <t>LF02 30х60 Непол.Рект. (Грескерамика) (0, Сорт 2)</t>
  </si>
  <si>
    <t>RW03 30x30 Непол. (Грескерамика) 1,53 (Сорт 2)</t>
  </si>
  <si>
    <t>BRIGANTINA</t>
  </si>
  <si>
    <t>http://estima.ru/products/tsifrovoy-keramogranit/brigantina/</t>
  </si>
  <si>
    <t>http://estima.ru/products/tsifrovoy-keramogranit/ARTWOOD/</t>
  </si>
  <si>
    <t>ARTWOOD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</si>
</sst>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[$-FC19]d\ mmmm\ yyyy\ &quot;г.&quot;"/>
    <numFmt numFmtId="166" formatCode="[$-419]d\ mmm;@"/>
  </numFmts>
  <fonts count="41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7" fillId="33" borderId="11" xfId="42" applyFill="1" applyBorder="1" applyAlignment="1">
      <alignment horizontal="center" vertical="center" wrapText="1"/>
    </xf>
    <xf numFmtId="0" fontId="27" fillId="33" borderId="12" xfId="42" applyFill="1" applyBorder="1" applyAlignment="1">
      <alignment horizontal="center" vertical="center" wrapText="1"/>
    </xf>
    <xf numFmtId="166" fontId="2" fillId="33" borderId="0" xfId="0" applyNumberFormat="1" applyFont="1" applyFill="1" applyAlignment="1">
      <alignment horizontal="center" vertical="center" wrapText="1"/>
    </xf>
    <xf numFmtId="166" fontId="0" fillId="33" borderId="0" xfId="0" applyNumberFormat="1" applyFill="1" applyAlignment="1">
      <alignment horizontal="center" vertical="center" wrapText="1"/>
    </xf>
    <xf numFmtId="16" fontId="0" fillId="33" borderId="11" xfId="0" applyNumberFormat="1" applyFill="1" applyBorder="1" applyAlignment="1">
      <alignment horizontal="center" vertical="center" wrapText="1"/>
    </xf>
    <xf numFmtId="4" fontId="0" fillId="33" borderId="0" xfId="0" applyNumberFormat="1" applyFill="1" applyAlignment="1">
      <alignment horizontal="center" vertical="center" wrapText="1"/>
    </xf>
    <xf numFmtId="0" fontId="27" fillId="33" borderId="13" xfId="42" applyFill="1" applyBorder="1" applyAlignment="1">
      <alignment horizontal="center" vertical="center" wrapText="1"/>
    </xf>
    <xf numFmtId="0" fontId="27" fillId="33" borderId="14" xfId="42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left" vertical="center" wrapText="1" indent="2"/>
    </xf>
    <xf numFmtId="0" fontId="0" fillId="33" borderId="16" xfId="0" applyNumberFormat="1" applyFont="1" applyFill="1" applyBorder="1" applyAlignment="1">
      <alignment horizontal="left" vertical="center" wrapText="1" indent="2"/>
    </xf>
    <xf numFmtId="0" fontId="0" fillId="33" borderId="17" xfId="0" applyNumberFormat="1" applyFont="1" applyFill="1" applyBorder="1" applyAlignment="1">
      <alignment horizontal="left" vertical="center" wrapText="1" indent="2"/>
    </xf>
    <xf numFmtId="4" fontId="0" fillId="33" borderId="15" xfId="0" applyNumberFormat="1" applyFont="1" applyFill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horizontal="center" vertical="center" wrapText="1"/>
    </xf>
    <xf numFmtId="4" fontId="0" fillId="33" borderId="18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 indent="2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>
      <alignment horizontal="center" vertical="center" wrapText="1"/>
    </xf>
    <xf numFmtId="0" fontId="0" fillId="33" borderId="22" xfId="0" applyNumberFormat="1" applyFont="1" applyFill="1" applyBorder="1" applyAlignment="1">
      <alignment horizontal="center" vertical="center" wrapText="1"/>
    </xf>
    <xf numFmtId="0" fontId="0" fillId="33" borderId="23" xfId="0" applyNumberFormat="1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16" fontId="0" fillId="33" borderId="25" xfId="0" applyNumberFormat="1" applyFill="1" applyBorder="1" applyAlignment="1">
      <alignment horizontal="center" vertical="center" wrapText="1"/>
    </xf>
    <xf numFmtId="16" fontId="0" fillId="33" borderId="14" xfId="0" applyNumberFormat="1" applyFill="1" applyBorder="1" applyAlignment="1">
      <alignment horizontal="center" vertical="center" wrapText="1"/>
    </xf>
    <xf numFmtId="0" fontId="0" fillId="33" borderId="26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0" fontId="0" fillId="33" borderId="27" xfId="0" applyNumberFormat="1" applyFont="1" applyFill="1" applyBorder="1" applyAlignment="1">
      <alignment horizontal="center" vertical="center" wrapText="1"/>
    </xf>
    <xf numFmtId="0" fontId="27" fillId="33" borderId="25" xfId="42" applyFill="1" applyBorder="1" applyAlignment="1">
      <alignment horizontal="center" vertical="center" wrapText="1"/>
    </xf>
    <xf numFmtId="16" fontId="0" fillId="33" borderId="13" xfId="0" applyNumberForma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14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stima.ru/products/tsifrovoy-keramogranit/aglomerat/" TargetMode="External" /><Relationship Id="rId2" Type="http://schemas.openxmlformats.org/officeDocument/2006/relationships/hyperlink" Target="http://estima.ru/products/tsifrovoy-keramogranit/rich/" TargetMode="External" /><Relationship Id="rId3" Type="http://schemas.openxmlformats.org/officeDocument/2006/relationships/hyperlink" Target="http://estima.ru/products/tekhnicheskiy-keramogranit/hard/" TargetMode="External" /><Relationship Id="rId4" Type="http://schemas.openxmlformats.org/officeDocument/2006/relationships/hyperlink" Target="http://estima.ru/products/tekhnicheskiy-keramogranit/hard/" TargetMode="External" /><Relationship Id="rId5" Type="http://schemas.openxmlformats.org/officeDocument/2006/relationships/hyperlink" Target="http://estima.ru/products/tekhnicheskiy-keramogranit/standard/" TargetMode="External" /><Relationship Id="rId6" Type="http://schemas.openxmlformats.org/officeDocument/2006/relationships/hyperlink" Target="http://estima.ru/products/tekhnicheskiy-keramogranit/hard/" TargetMode="External" /><Relationship Id="rId7" Type="http://schemas.openxmlformats.org/officeDocument/2006/relationships/hyperlink" Target="http://estima.ru/products/tekhnicheskiy-keramogranit/standard/" TargetMode="External" /><Relationship Id="rId8" Type="http://schemas.openxmlformats.org/officeDocument/2006/relationships/hyperlink" Target="http://estima.ru/products/tekhnicheskiy-keramogranit/trend/" TargetMode="External" /><Relationship Id="rId9" Type="http://schemas.openxmlformats.org/officeDocument/2006/relationships/hyperlink" Target="http://estima.ru/products/tsifrovoy-keramogranit/taste/" TargetMode="External" /><Relationship Id="rId10" Type="http://schemas.openxmlformats.org/officeDocument/2006/relationships/hyperlink" Target="http://estima.ru/products/tsifrovoy-keramogranit/loft/" TargetMode="External" /><Relationship Id="rId11" Type="http://schemas.openxmlformats.org/officeDocument/2006/relationships/hyperlink" Target="http://estima.ru/products/tsifrovoy-keramogranit/latte/" TargetMode="External" /><Relationship Id="rId12" Type="http://schemas.openxmlformats.org/officeDocument/2006/relationships/hyperlink" Target="http://estima.ru/products/tsifrovoy-keramogranit/energy/" TargetMode="External" /><Relationship Id="rId13" Type="http://schemas.openxmlformats.org/officeDocument/2006/relationships/hyperlink" Target="http://estima.ru/products/tekhnicheskiy-keramogranit/rainbow/" TargetMode="External" /><Relationship Id="rId14" Type="http://schemas.openxmlformats.org/officeDocument/2006/relationships/hyperlink" Target="http://estima.ru/products/tsifrovoy-keramogranit/latte/" TargetMode="External" /><Relationship Id="rId15" Type="http://schemas.openxmlformats.org/officeDocument/2006/relationships/hyperlink" Target="http://estima.ru/products/tsifrovoy-keramogranit/mild/" TargetMode="External" /><Relationship Id="rId16" Type="http://schemas.openxmlformats.org/officeDocument/2006/relationships/hyperlink" Target="http://estima.ru/products/tekhnicheskiy-keramogranit/rainbow/" TargetMode="External" /><Relationship Id="rId17" Type="http://schemas.openxmlformats.org/officeDocument/2006/relationships/hyperlink" Target="http://estima.ru/products/tsifrovoy-keramogranit/MIXSTONE/" TargetMode="External" /><Relationship Id="rId18" Type="http://schemas.openxmlformats.org/officeDocument/2006/relationships/hyperlink" Target="http://estima.ru/products/tekhnicheskiy-keramogranit/trend/" TargetMode="External" /><Relationship Id="rId19" Type="http://schemas.openxmlformats.org/officeDocument/2006/relationships/hyperlink" Target="http://estima.ru/products/tekhnicheskiy-keramogranit/trend/" TargetMode="External" /><Relationship Id="rId20" Type="http://schemas.openxmlformats.org/officeDocument/2006/relationships/hyperlink" Target="http://estima.ru/products/tekhnicheskiy-keramogranit/standard/" TargetMode="External" /><Relationship Id="rId21" Type="http://schemas.openxmlformats.org/officeDocument/2006/relationships/hyperlink" Target="http://estima.ru/products/tekhnicheskiy-keramogranit/hard/" TargetMode="External" /><Relationship Id="rId22" Type="http://schemas.openxmlformats.org/officeDocument/2006/relationships/hyperlink" Target="http://estima.ru/products/tekhnicheskiy-keramogranit/rainbow/" TargetMode="External" /><Relationship Id="rId23" Type="http://schemas.openxmlformats.org/officeDocument/2006/relationships/hyperlink" Target="http://estima.ru/products/tekhnicheskiy-keramogranit/standard/" TargetMode="External" /><Relationship Id="rId24" Type="http://schemas.openxmlformats.org/officeDocument/2006/relationships/hyperlink" Target="http://estima.ru/products/tsifrovoy-keramogranit/brigantina/" TargetMode="External" /><Relationship Id="rId25" Type="http://schemas.openxmlformats.org/officeDocument/2006/relationships/hyperlink" Target="http://estima.ru/products/tsifrovoy-keramogranit/loft/" TargetMode="External" /><Relationship Id="rId26" Type="http://schemas.openxmlformats.org/officeDocument/2006/relationships/hyperlink" Target="http://estima.ru/products/tsifrovoy-keramogranit/energy/" TargetMode="External" /><Relationship Id="rId27" Type="http://schemas.openxmlformats.org/officeDocument/2006/relationships/hyperlink" Target="http://estima.ru/products/tsifrovoy-keramogranit/ARTWOOD/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tabSelected="1" zoomScale="90" zoomScaleNormal="90" zoomScalePageLayoutView="0" workbookViewId="0" topLeftCell="A14">
      <selection activeCell="B16" sqref="B16:P16"/>
    </sheetView>
  </sheetViews>
  <sheetFormatPr defaultColWidth="10.66015625" defaultRowHeight="4.5" customHeight="1"/>
  <cols>
    <col min="1" max="1" width="6" style="6" customWidth="1"/>
    <col min="2" max="2" width="4.5" style="6" customWidth="1"/>
    <col min="3" max="3" width="1.83203125" style="6" customWidth="1"/>
    <col min="4" max="4" width="4.5" style="6" customWidth="1"/>
    <col min="5" max="5" width="0.4921875" style="6" customWidth="1"/>
    <col min="6" max="6" width="5.83203125" style="6" customWidth="1"/>
    <col min="7" max="7" width="2.66015625" style="6" customWidth="1"/>
    <col min="8" max="8" width="26.66015625" style="6" customWidth="1"/>
    <col min="9" max="9" width="2.33203125" style="6" customWidth="1"/>
    <col min="10" max="10" width="3.66015625" style="6" hidden="1" customWidth="1"/>
    <col min="11" max="11" width="2.5" style="6" customWidth="1"/>
    <col min="12" max="12" width="0.82421875" style="6" customWidth="1"/>
    <col min="13" max="13" width="3.33203125" style="6" hidden="1" customWidth="1"/>
    <col min="14" max="14" width="1.5" style="6" hidden="1" customWidth="1"/>
    <col min="15" max="15" width="17.66015625" style="6" hidden="1" customWidth="1"/>
    <col min="16" max="16" width="1.0078125" style="6" customWidth="1"/>
    <col min="17" max="17" width="0.328125" style="6" customWidth="1"/>
    <col min="18" max="19" width="1.5" style="6" customWidth="1"/>
    <col min="20" max="20" width="6.5" style="6" customWidth="1"/>
    <col min="21" max="21" width="0.4921875" style="6" customWidth="1"/>
    <col min="22" max="22" width="1.83203125" style="6" customWidth="1"/>
    <col min="23" max="23" width="2.5" style="6" customWidth="1"/>
    <col min="24" max="24" width="11.33203125" style="6" customWidth="1"/>
    <col min="25" max="25" width="11.16015625" style="6" customWidth="1"/>
    <col min="26" max="26" width="28.16015625" style="6" customWidth="1"/>
    <col min="27" max="27" width="10.66015625" style="6" customWidth="1"/>
    <col min="28" max="28" width="10.66015625" style="10" customWidth="1"/>
    <col min="29" max="30" width="10.66015625" style="6" customWidth="1"/>
    <col min="31" max="31" width="13" style="6" bestFit="1" customWidth="1"/>
    <col min="32" max="16384" width="10.66015625" style="6" customWidth="1"/>
  </cols>
  <sheetData>
    <row r="1" spans="1:28" s="3" customFormat="1" ht="25.5" customHeight="1">
      <c r="A1" s="1" t="s">
        <v>0</v>
      </c>
      <c r="B1" s="16" t="s">
        <v>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 t="s">
        <v>8</v>
      </c>
      <c r="R1" s="16"/>
      <c r="S1" s="16"/>
      <c r="T1" s="16"/>
      <c r="U1" s="17"/>
      <c r="V1" s="18" t="s">
        <v>10</v>
      </c>
      <c r="W1" s="18"/>
      <c r="X1" s="18"/>
      <c r="Y1" s="2" t="s">
        <v>15</v>
      </c>
      <c r="Z1" s="2" t="s">
        <v>16</v>
      </c>
      <c r="AA1" s="2" t="s">
        <v>21</v>
      </c>
      <c r="AB1" s="9"/>
    </row>
    <row r="2" spans="1:27" ht="23.25" customHeight="1">
      <c r="A2" s="4">
        <v>1</v>
      </c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Q2" s="22">
        <f>12*0.36</f>
        <v>4.32</v>
      </c>
      <c r="R2" s="23"/>
      <c r="S2" s="23"/>
      <c r="T2" s="23"/>
      <c r="U2" s="24"/>
      <c r="V2" s="28" t="s">
        <v>11</v>
      </c>
      <c r="W2" s="29"/>
      <c r="X2" s="30"/>
      <c r="Y2" s="5">
        <v>650</v>
      </c>
      <c r="Z2" s="13" t="s">
        <v>20</v>
      </c>
      <c r="AA2" s="34" t="s">
        <v>53</v>
      </c>
    </row>
    <row r="3" spans="1:27" ht="23.25" customHeight="1">
      <c r="A3" s="4">
        <v>2</v>
      </c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5">
        <f>129.6-10*1.08</f>
        <v>118.8</v>
      </c>
      <c r="R3" s="25"/>
      <c r="S3" s="25"/>
      <c r="T3" s="25"/>
      <c r="U3" s="22"/>
      <c r="V3" s="31"/>
      <c r="W3" s="32"/>
      <c r="X3" s="33"/>
      <c r="Y3" s="5">
        <v>650</v>
      </c>
      <c r="Z3" s="14"/>
      <c r="AA3" s="35"/>
    </row>
    <row r="4" spans="1:27" ht="23.25" customHeight="1">
      <c r="A4" s="4">
        <v>3</v>
      </c>
      <c r="B4" s="26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5">
        <v>129.6</v>
      </c>
      <c r="R4" s="25"/>
      <c r="S4" s="25"/>
      <c r="T4" s="25"/>
      <c r="U4" s="22"/>
      <c r="V4" s="28" t="s">
        <v>12</v>
      </c>
      <c r="W4" s="29"/>
      <c r="X4" s="30"/>
      <c r="Y4" s="5">
        <v>750</v>
      </c>
      <c r="Z4" s="13" t="s">
        <v>18</v>
      </c>
      <c r="AA4" s="35"/>
    </row>
    <row r="5" spans="1:27" ht="23.25" customHeight="1">
      <c r="A5" s="4">
        <v>4</v>
      </c>
      <c r="B5" s="26" t="s">
        <v>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5">
        <v>129.6</v>
      </c>
      <c r="R5" s="25"/>
      <c r="S5" s="25"/>
      <c r="T5" s="25"/>
      <c r="U5" s="22"/>
      <c r="V5" s="31"/>
      <c r="W5" s="32"/>
      <c r="X5" s="33"/>
      <c r="Y5" s="5">
        <v>750</v>
      </c>
      <c r="Z5" s="14"/>
      <c r="AA5" s="35"/>
    </row>
    <row r="6" spans="1:27" ht="23.25" customHeight="1">
      <c r="A6" s="4">
        <v>5</v>
      </c>
      <c r="B6" s="26" t="s">
        <v>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5">
        <v>129.6</v>
      </c>
      <c r="R6" s="25"/>
      <c r="S6" s="25"/>
      <c r="T6" s="25"/>
      <c r="U6" s="22"/>
      <c r="V6" s="28" t="s">
        <v>13</v>
      </c>
      <c r="W6" s="29"/>
      <c r="X6" s="30"/>
      <c r="Y6" s="5">
        <v>650</v>
      </c>
      <c r="Z6" s="13" t="s">
        <v>19</v>
      </c>
      <c r="AA6" s="35"/>
    </row>
    <row r="7" spans="1:27" ht="15" customHeight="1">
      <c r="A7" s="4">
        <v>6</v>
      </c>
      <c r="B7" s="26" t="s">
        <v>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5">
        <v>43.2</v>
      </c>
      <c r="R7" s="25"/>
      <c r="S7" s="25"/>
      <c r="T7" s="25"/>
      <c r="U7" s="22"/>
      <c r="V7" s="31"/>
      <c r="W7" s="32"/>
      <c r="X7" s="33"/>
      <c r="Y7" s="5">
        <v>650</v>
      </c>
      <c r="Z7" s="15"/>
      <c r="AA7" s="35"/>
    </row>
    <row r="8" spans="1:27" ht="23.25" customHeight="1">
      <c r="A8" s="4">
        <v>7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5">
        <v>86.4</v>
      </c>
      <c r="R8" s="25"/>
      <c r="S8" s="25"/>
      <c r="T8" s="25"/>
      <c r="U8" s="22"/>
      <c r="V8" s="27" t="s">
        <v>14</v>
      </c>
      <c r="W8" s="27"/>
      <c r="X8" s="27"/>
      <c r="Y8" s="5">
        <v>650</v>
      </c>
      <c r="Z8" s="7" t="s">
        <v>17</v>
      </c>
      <c r="AA8" s="15"/>
    </row>
    <row r="9" spans="17:21" ht="4.5" customHeight="1">
      <c r="Q9" s="12"/>
      <c r="R9" s="12"/>
      <c r="S9" s="12"/>
      <c r="T9" s="12"/>
      <c r="U9" s="12"/>
    </row>
    <row r="10" spans="17:21" ht="4.5" customHeight="1">
      <c r="Q10" s="12"/>
      <c r="R10" s="12"/>
      <c r="S10" s="12"/>
      <c r="T10" s="12"/>
      <c r="U10" s="12"/>
    </row>
    <row r="11" spans="17:21" ht="4.5" customHeight="1">
      <c r="Q11" s="12"/>
      <c r="R11" s="12"/>
      <c r="S11" s="12"/>
      <c r="T11" s="12"/>
      <c r="U11" s="12"/>
    </row>
    <row r="12" spans="1:27" ht="23.25" customHeight="1">
      <c r="A12" s="4">
        <v>8</v>
      </c>
      <c r="B12" s="26" t="s">
        <v>22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5">
        <v>244.8</v>
      </c>
      <c r="R12" s="25"/>
      <c r="S12" s="25"/>
      <c r="T12" s="25"/>
      <c r="U12" s="22"/>
      <c r="V12" s="27" t="s">
        <v>23</v>
      </c>
      <c r="W12" s="27"/>
      <c r="X12" s="27"/>
      <c r="Y12" s="5">
        <v>750</v>
      </c>
      <c r="Z12" s="8" t="s">
        <v>62</v>
      </c>
      <c r="AA12" s="36"/>
    </row>
    <row r="13" spans="1:27" ht="23.25" customHeight="1">
      <c r="A13" s="4">
        <v>9</v>
      </c>
      <c r="B13" s="26" t="s">
        <v>24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>
        <v>43.2</v>
      </c>
      <c r="R13" s="25"/>
      <c r="S13" s="25"/>
      <c r="T13" s="25"/>
      <c r="U13" s="22"/>
      <c r="V13" s="27" t="s">
        <v>25</v>
      </c>
      <c r="W13" s="27"/>
      <c r="X13" s="27"/>
      <c r="Y13" s="5">
        <v>650</v>
      </c>
      <c r="Z13" s="8" t="s">
        <v>57</v>
      </c>
      <c r="AA13" s="36"/>
    </row>
    <row r="14" spans="1:27" ht="23.25" customHeight="1">
      <c r="A14" s="4">
        <v>10</v>
      </c>
      <c r="B14" s="26" t="s">
        <v>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5">
        <v>129.6</v>
      </c>
      <c r="R14" s="25"/>
      <c r="S14" s="25"/>
      <c r="T14" s="25"/>
      <c r="U14" s="22"/>
      <c r="V14" s="27" t="s">
        <v>13</v>
      </c>
      <c r="W14" s="27"/>
      <c r="X14" s="27"/>
      <c r="Y14" s="5">
        <v>650</v>
      </c>
      <c r="Z14" s="8" t="s">
        <v>19</v>
      </c>
      <c r="AA14" s="36"/>
    </row>
    <row r="15" spans="1:27" ht="23.25" customHeight="1">
      <c r="A15" s="4">
        <v>11</v>
      </c>
      <c r="B15" s="26" t="s">
        <v>26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>
        <v>43.2</v>
      </c>
      <c r="R15" s="25"/>
      <c r="S15" s="25"/>
      <c r="T15" s="25"/>
      <c r="U15" s="22"/>
      <c r="V15" s="28" t="s">
        <v>36</v>
      </c>
      <c r="W15" s="29"/>
      <c r="X15" s="30"/>
      <c r="Y15" s="5">
        <v>750</v>
      </c>
      <c r="Z15" s="13" t="s">
        <v>60</v>
      </c>
      <c r="AA15" s="36"/>
    </row>
    <row r="16" spans="1:27" ht="23.25" customHeight="1">
      <c r="A16" s="4">
        <v>12</v>
      </c>
      <c r="B16" s="26" t="s">
        <v>27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5">
        <v>43.2</v>
      </c>
      <c r="R16" s="25"/>
      <c r="S16" s="25"/>
      <c r="T16" s="25"/>
      <c r="U16" s="22"/>
      <c r="V16" s="38"/>
      <c r="W16" s="39"/>
      <c r="X16" s="40"/>
      <c r="Y16" s="5">
        <v>750</v>
      </c>
      <c r="Z16" s="41"/>
      <c r="AA16" s="36"/>
    </row>
    <row r="17" spans="1:27" ht="23.25" customHeight="1">
      <c r="A17" s="4">
        <v>13</v>
      </c>
      <c r="B17" s="26" t="s">
        <v>28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5">
        <v>43.2</v>
      </c>
      <c r="R17" s="25"/>
      <c r="S17" s="25"/>
      <c r="T17" s="25"/>
      <c r="U17" s="22"/>
      <c r="V17" s="38"/>
      <c r="W17" s="39"/>
      <c r="X17" s="40"/>
      <c r="Y17" s="5">
        <v>650</v>
      </c>
      <c r="Z17" s="41"/>
      <c r="AA17" s="36"/>
    </row>
    <row r="18" spans="1:27" ht="23.25" customHeight="1">
      <c r="A18" s="4">
        <v>14</v>
      </c>
      <c r="B18" s="26" t="s">
        <v>29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5">
        <v>43.2</v>
      </c>
      <c r="R18" s="25"/>
      <c r="S18" s="25"/>
      <c r="T18" s="25"/>
      <c r="U18" s="22"/>
      <c r="V18" s="38"/>
      <c r="W18" s="39"/>
      <c r="X18" s="40"/>
      <c r="Y18" s="5">
        <v>650</v>
      </c>
      <c r="Z18" s="41"/>
      <c r="AA18" s="36"/>
    </row>
    <row r="19" spans="1:27" ht="23.25" customHeight="1">
      <c r="A19" s="4">
        <v>15</v>
      </c>
      <c r="B19" s="26" t="s">
        <v>30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5">
        <v>43.2</v>
      </c>
      <c r="R19" s="25"/>
      <c r="S19" s="25"/>
      <c r="T19" s="25"/>
      <c r="U19" s="22"/>
      <c r="V19" s="38"/>
      <c r="W19" s="39"/>
      <c r="X19" s="40"/>
      <c r="Y19" s="5">
        <v>650</v>
      </c>
      <c r="Z19" s="41"/>
      <c r="AA19" s="36"/>
    </row>
    <row r="20" spans="1:27" ht="23.25" customHeight="1">
      <c r="A20" s="4">
        <v>16</v>
      </c>
      <c r="B20" s="26" t="s">
        <v>31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5">
        <v>43.2</v>
      </c>
      <c r="R20" s="25"/>
      <c r="S20" s="25"/>
      <c r="T20" s="25"/>
      <c r="U20" s="22"/>
      <c r="V20" s="31"/>
      <c r="W20" s="32"/>
      <c r="X20" s="33"/>
      <c r="Y20" s="5">
        <v>650</v>
      </c>
      <c r="Z20" s="14"/>
      <c r="AA20" s="36"/>
    </row>
    <row r="21" spans="1:27" ht="23.25" customHeight="1">
      <c r="A21" s="4">
        <v>17</v>
      </c>
      <c r="B21" s="26" t="s">
        <v>32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5">
        <v>43.2</v>
      </c>
      <c r="R21" s="25"/>
      <c r="S21" s="25"/>
      <c r="T21" s="25"/>
      <c r="U21" s="22"/>
      <c r="V21" s="28" t="s">
        <v>11</v>
      </c>
      <c r="W21" s="29"/>
      <c r="X21" s="30"/>
      <c r="Y21" s="5">
        <v>650</v>
      </c>
      <c r="Z21" s="13" t="s">
        <v>20</v>
      </c>
      <c r="AA21" s="36"/>
    </row>
    <row r="22" spans="1:27" ht="23.25" customHeight="1">
      <c r="A22" s="4">
        <v>18</v>
      </c>
      <c r="B22" s="26" t="s">
        <v>33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5">
        <v>43.2</v>
      </c>
      <c r="R22" s="25"/>
      <c r="S22" s="25"/>
      <c r="T22" s="25"/>
      <c r="U22" s="22"/>
      <c r="V22" s="38"/>
      <c r="W22" s="39"/>
      <c r="X22" s="40"/>
      <c r="Y22" s="5">
        <v>650</v>
      </c>
      <c r="Z22" s="41"/>
      <c r="AA22" s="36"/>
    </row>
    <row r="23" spans="1:27" ht="23.25" customHeight="1">
      <c r="A23" s="4">
        <v>19</v>
      </c>
      <c r="B23" s="26" t="s">
        <v>34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5">
        <f>23*1.44</f>
        <v>33.12</v>
      </c>
      <c r="R23" s="25"/>
      <c r="S23" s="25"/>
      <c r="T23" s="25"/>
      <c r="U23" s="22"/>
      <c r="V23" s="31"/>
      <c r="W23" s="32"/>
      <c r="X23" s="33"/>
      <c r="Y23" s="5">
        <v>650</v>
      </c>
      <c r="Z23" s="14"/>
      <c r="AA23" s="36"/>
    </row>
    <row r="24" spans="1:27" ht="23.25" customHeight="1">
      <c r="A24" s="4">
        <v>20</v>
      </c>
      <c r="B24" s="26" t="s">
        <v>35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5">
        <v>43.2</v>
      </c>
      <c r="R24" s="25"/>
      <c r="S24" s="25"/>
      <c r="T24" s="25"/>
      <c r="U24" s="22"/>
      <c r="V24" s="27" t="s">
        <v>37</v>
      </c>
      <c r="W24" s="27"/>
      <c r="X24" s="27"/>
      <c r="Y24" s="5">
        <v>650</v>
      </c>
      <c r="Z24" s="8" t="s">
        <v>61</v>
      </c>
      <c r="AA24" s="37"/>
    </row>
    <row r="25" spans="17:21" ht="4.5" customHeight="1">
      <c r="Q25" s="12"/>
      <c r="R25" s="12"/>
      <c r="S25" s="12"/>
      <c r="T25" s="12"/>
      <c r="U25" s="12"/>
    </row>
    <row r="26" spans="17:21" ht="4.5" customHeight="1">
      <c r="Q26" s="12"/>
      <c r="R26" s="12"/>
      <c r="S26" s="12"/>
      <c r="T26" s="12"/>
      <c r="U26" s="12"/>
    </row>
    <row r="27" spans="17:21" ht="4.5" customHeight="1">
      <c r="Q27" s="12"/>
      <c r="R27" s="12"/>
      <c r="S27" s="12"/>
      <c r="T27" s="12"/>
      <c r="U27" s="12"/>
    </row>
    <row r="28" spans="1:27" ht="23.25" customHeight="1">
      <c r="A28" s="4">
        <v>21</v>
      </c>
      <c r="B28" s="26" t="s">
        <v>38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5">
        <f>129.6-10*1.08</f>
        <v>118.8</v>
      </c>
      <c r="R28" s="25"/>
      <c r="S28" s="25"/>
      <c r="T28" s="25"/>
      <c r="U28" s="22"/>
      <c r="V28" s="27" t="s">
        <v>39</v>
      </c>
      <c r="W28" s="27"/>
      <c r="X28" s="27"/>
      <c r="Y28" s="5">
        <v>650</v>
      </c>
      <c r="Z28" s="8" t="s">
        <v>63</v>
      </c>
      <c r="AA28" s="42" t="s">
        <v>68</v>
      </c>
    </row>
    <row r="29" spans="1:27" ht="23.25" customHeight="1">
      <c r="A29" s="4">
        <v>22</v>
      </c>
      <c r="B29" s="26" t="s">
        <v>40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5">
        <v>129.6</v>
      </c>
      <c r="R29" s="25"/>
      <c r="S29" s="25"/>
      <c r="T29" s="25"/>
      <c r="U29" s="22"/>
      <c r="V29" s="28" t="s">
        <v>36</v>
      </c>
      <c r="W29" s="29"/>
      <c r="X29" s="30"/>
      <c r="Y29" s="5">
        <v>750</v>
      </c>
      <c r="Z29" s="13" t="s">
        <v>60</v>
      </c>
      <c r="AA29" s="36"/>
    </row>
    <row r="30" spans="1:27" ht="23.25" customHeight="1">
      <c r="A30" s="4">
        <v>23</v>
      </c>
      <c r="B30" s="26" t="s">
        <v>41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5">
        <v>129.6</v>
      </c>
      <c r="R30" s="25"/>
      <c r="S30" s="25"/>
      <c r="T30" s="25"/>
      <c r="U30" s="22"/>
      <c r="V30" s="38"/>
      <c r="W30" s="39"/>
      <c r="X30" s="40"/>
      <c r="Y30" s="5">
        <v>750</v>
      </c>
      <c r="Z30" s="41"/>
      <c r="AA30" s="36"/>
    </row>
    <row r="31" spans="1:27" ht="23.25" customHeight="1">
      <c r="A31" s="4">
        <v>24</v>
      </c>
      <c r="B31" s="26" t="s">
        <v>42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5">
        <v>129.6</v>
      </c>
      <c r="R31" s="25"/>
      <c r="S31" s="25"/>
      <c r="T31" s="25"/>
      <c r="U31" s="22"/>
      <c r="V31" s="38"/>
      <c r="W31" s="39"/>
      <c r="X31" s="40"/>
      <c r="Y31" s="5">
        <v>750</v>
      </c>
      <c r="Z31" s="41"/>
      <c r="AA31" s="36"/>
    </row>
    <row r="32" spans="1:27" ht="23.25" customHeight="1">
      <c r="A32" s="4">
        <v>25</v>
      </c>
      <c r="B32" s="26" t="s">
        <v>43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5">
        <f>259.2-220.32</f>
        <v>38.879999999999995</v>
      </c>
      <c r="R32" s="25"/>
      <c r="S32" s="25"/>
      <c r="T32" s="25"/>
      <c r="U32" s="22"/>
      <c r="V32" s="31"/>
      <c r="W32" s="32"/>
      <c r="X32" s="33"/>
      <c r="Y32" s="5">
        <v>650</v>
      </c>
      <c r="Z32" s="14"/>
      <c r="AA32" s="36"/>
    </row>
    <row r="33" spans="1:27" ht="23.25" customHeight="1">
      <c r="A33" s="4">
        <v>26</v>
      </c>
      <c r="B33" s="26" t="s">
        <v>44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5">
        <v>129.6</v>
      </c>
      <c r="R33" s="25"/>
      <c r="S33" s="25"/>
      <c r="T33" s="25"/>
      <c r="U33" s="22"/>
      <c r="V33" s="27" t="s">
        <v>66</v>
      </c>
      <c r="W33" s="27"/>
      <c r="X33" s="27"/>
      <c r="Y33" s="5">
        <v>750</v>
      </c>
      <c r="Z33" s="8" t="s">
        <v>57</v>
      </c>
      <c r="AA33" s="37"/>
    </row>
    <row r="34" spans="17:21" ht="4.5" customHeight="1">
      <c r="Q34" s="12"/>
      <c r="R34" s="12"/>
      <c r="S34" s="12"/>
      <c r="T34" s="12"/>
      <c r="U34" s="12"/>
    </row>
    <row r="35" spans="17:21" ht="4.5" customHeight="1">
      <c r="Q35" s="12"/>
      <c r="R35" s="12"/>
      <c r="S35" s="12"/>
      <c r="T35" s="12"/>
      <c r="U35" s="12"/>
    </row>
    <row r="36" spans="17:21" ht="4.5" customHeight="1">
      <c r="Q36" s="12"/>
      <c r="R36" s="12"/>
      <c r="S36" s="12"/>
      <c r="T36" s="12"/>
      <c r="U36" s="12"/>
    </row>
    <row r="37" spans="1:27" ht="23.25" customHeight="1">
      <c r="A37" s="4">
        <v>27</v>
      </c>
      <c r="B37" s="26" t="s">
        <v>45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5">
        <v>129.6</v>
      </c>
      <c r="R37" s="25"/>
      <c r="S37" s="25"/>
      <c r="T37" s="25"/>
      <c r="U37" s="22"/>
      <c r="V37" s="28" t="s">
        <v>46</v>
      </c>
      <c r="W37" s="29"/>
      <c r="X37" s="30"/>
      <c r="Y37" s="5">
        <v>650</v>
      </c>
      <c r="Z37" s="13" t="s">
        <v>59</v>
      </c>
      <c r="AA37" s="42" t="s">
        <v>69</v>
      </c>
    </row>
    <row r="38" spans="1:27" ht="23.25" customHeight="1">
      <c r="A38" s="4">
        <v>28</v>
      </c>
      <c r="B38" s="26" t="s">
        <v>47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5">
        <v>86.4</v>
      </c>
      <c r="R38" s="25"/>
      <c r="S38" s="25"/>
      <c r="T38" s="25"/>
      <c r="U38" s="22"/>
      <c r="V38" s="31"/>
      <c r="W38" s="32"/>
      <c r="X38" s="33"/>
      <c r="Y38" s="5">
        <v>650</v>
      </c>
      <c r="Z38" s="14"/>
      <c r="AA38" s="36"/>
    </row>
    <row r="39" spans="1:27" ht="23.25" customHeight="1">
      <c r="A39" s="4">
        <v>29</v>
      </c>
      <c r="B39" s="26" t="s">
        <v>48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5">
        <v>172.8</v>
      </c>
      <c r="R39" s="25"/>
      <c r="S39" s="25"/>
      <c r="T39" s="25"/>
      <c r="U39" s="22"/>
      <c r="V39" s="27" t="s">
        <v>65</v>
      </c>
      <c r="W39" s="27"/>
      <c r="X39" s="27"/>
      <c r="Y39" s="5">
        <v>650</v>
      </c>
      <c r="Z39" s="8" t="s">
        <v>64</v>
      </c>
      <c r="AA39" s="36"/>
    </row>
    <row r="40" spans="1:27" ht="23.25" customHeight="1">
      <c r="A40" s="4">
        <v>30</v>
      </c>
      <c r="B40" s="26" t="s">
        <v>49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5">
        <v>216</v>
      </c>
      <c r="R40" s="25"/>
      <c r="S40" s="25"/>
      <c r="T40" s="25"/>
      <c r="U40" s="22"/>
      <c r="V40" s="27" t="s">
        <v>13</v>
      </c>
      <c r="W40" s="27"/>
      <c r="X40" s="27"/>
      <c r="Y40" s="5">
        <v>650</v>
      </c>
      <c r="Z40" s="8" t="s">
        <v>19</v>
      </c>
      <c r="AA40" s="36"/>
    </row>
    <row r="41" spans="1:27" ht="23.25" customHeight="1">
      <c r="A41" s="4">
        <v>31</v>
      </c>
      <c r="B41" s="26" t="s">
        <v>50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5">
        <v>86.4</v>
      </c>
      <c r="R41" s="25"/>
      <c r="S41" s="25"/>
      <c r="T41" s="25"/>
      <c r="U41" s="22"/>
      <c r="V41" s="27" t="s">
        <v>67</v>
      </c>
      <c r="W41" s="27"/>
      <c r="X41" s="27"/>
      <c r="Y41" s="5">
        <v>750</v>
      </c>
      <c r="Z41" s="8" t="s">
        <v>57</v>
      </c>
      <c r="AA41" s="36"/>
    </row>
    <row r="42" spans="1:27" ht="23.25" customHeight="1">
      <c r="A42" s="4">
        <v>32</v>
      </c>
      <c r="B42" s="26" t="s">
        <v>51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5">
        <v>172.8</v>
      </c>
      <c r="R42" s="25"/>
      <c r="S42" s="25"/>
      <c r="T42" s="25"/>
      <c r="U42" s="22"/>
      <c r="V42" s="27" t="s">
        <v>52</v>
      </c>
      <c r="W42" s="27"/>
      <c r="X42" s="27"/>
      <c r="Y42" s="5">
        <v>650</v>
      </c>
      <c r="Z42" s="8" t="s">
        <v>58</v>
      </c>
      <c r="AA42" s="37"/>
    </row>
    <row r="43" spans="17:21" ht="4.5" customHeight="1">
      <c r="Q43" s="12"/>
      <c r="R43" s="12"/>
      <c r="S43" s="12"/>
      <c r="T43" s="12"/>
      <c r="U43" s="12"/>
    </row>
    <row r="44" spans="17:21" ht="4.5" customHeight="1">
      <c r="Q44" s="12"/>
      <c r="R44" s="12"/>
      <c r="S44" s="12"/>
      <c r="T44" s="12"/>
      <c r="U44" s="12"/>
    </row>
    <row r="45" spans="17:21" ht="4.5" customHeight="1">
      <c r="Q45" s="12"/>
      <c r="R45" s="12"/>
      <c r="S45" s="12"/>
      <c r="T45" s="12"/>
      <c r="U45" s="12"/>
    </row>
    <row r="46" spans="1:27" ht="23.25" customHeight="1">
      <c r="A46" s="4">
        <v>33</v>
      </c>
      <c r="B46" s="26" t="s">
        <v>54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5">
        <v>331.2</v>
      </c>
      <c r="R46" s="25"/>
      <c r="S46" s="25"/>
      <c r="T46" s="25"/>
      <c r="U46" s="22"/>
      <c r="V46" s="28" t="s">
        <v>23</v>
      </c>
      <c r="W46" s="29"/>
      <c r="X46" s="30"/>
      <c r="Y46" s="5">
        <v>650</v>
      </c>
      <c r="Z46" s="13" t="s">
        <v>62</v>
      </c>
      <c r="AA46" s="42" t="s">
        <v>70</v>
      </c>
    </row>
    <row r="47" spans="1:27" ht="23.25" customHeight="1">
      <c r="A47" s="4">
        <v>34</v>
      </c>
      <c r="B47" s="26" t="s">
        <v>55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5">
        <v>345.6</v>
      </c>
      <c r="R47" s="25"/>
      <c r="S47" s="25"/>
      <c r="T47" s="25"/>
      <c r="U47" s="22"/>
      <c r="V47" s="31"/>
      <c r="W47" s="32"/>
      <c r="X47" s="33"/>
      <c r="Y47" s="5">
        <v>650</v>
      </c>
      <c r="Z47" s="14"/>
      <c r="AA47" s="36"/>
    </row>
    <row r="48" spans="1:27" ht="23.25" customHeight="1">
      <c r="A48" s="4">
        <v>35</v>
      </c>
      <c r="B48" s="26" t="s">
        <v>56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5">
        <v>244.8</v>
      </c>
      <c r="R48" s="25"/>
      <c r="S48" s="25"/>
      <c r="T48" s="25"/>
      <c r="U48" s="22"/>
      <c r="V48" s="27" t="s">
        <v>11</v>
      </c>
      <c r="W48" s="27"/>
      <c r="X48" s="27"/>
      <c r="Y48" s="5">
        <v>650</v>
      </c>
      <c r="Z48" s="8" t="s">
        <v>20</v>
      </c>
      <c r="AA48" s="37"/>
    </row>
    <row r="49" spans="17:21" ht="4.5" customHeight="1">
      <c r="Q49" s="12"/>
      <c r="R49" s="12"/>
      <c r="S49" s="12"/>
      <c r="T49" s="12"/>
      <c r="U49" s="12"/>
    </row>
    <row r="50" spans="17:21" ht="4.5" customHeight="1">
      <c r="Q50" s="12"/>
      <c r="R50" s="12"/>
      <c r="S50" s="12"/>
      <c r="T50" s="12"/>
      <c r="U50" s="12"/>
    </row>
    <row r="51" spans="17:21" ht="4.5" customHeight="1">
      <c r="Q51" s="12"/>
      <c r="R51" s="12"/>
      <c r="S51" s="12"/>
      <c r="T51" s="12"/>
      <c r="U51" s="12"/>
    </row>
    <row r="52" spans="1:27" ht="23.25" customHeight="1">
      <c r="A52" s="4">
        <v>36</v>
      </c>
      <c r="B52" s="26" t="s">
        <v>71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5">
        <v>259.2</v>
      </c>
      <c r="R52" s="25"/>
      <c r="S52" s="25"/>
      <c r="T52" s="25"/>
      <c r="U52" s="22"/>
      <c r="V52" s="28" t="s">
        <v>13</v>
      </c>
      <c r="W52" s="29"/>
      <c r="X52" s="30"/>
      <c r="Y52" s="43">
        <v>650</v>
      </c>
      <c r="Z52" s="13" t="s">
        <v>19</v>
      </c>
      <c r="AA52" s="42">
        <v>42294</v>
      </c>
    </row>
    <row r="53" spans="1:27" ht="23.25" customHeight="1">
      <c r="A53" s="4">
        <v>37</v>
      </c>
      <c r="B53" s="26" t="s">
        <v>72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5">
        <v>604.8</v>
      </c>
      <c r="R53" s="25"/>
      <c r="S53" s="25"/>
      <c r="T53" s="25"/>
      <c r="U53" s="22"/>
      <c r="V53" s="31"/>
      <c r="W53" s="32"/>
      <c r="X53" s="33"/>
      <c r="Y53" s="44"/>
      <c r="Z53" s="14"/>
      <c r="AA53" s="36"/>
    </row>
    <row r="54" spans="1:27" ht="23.25" customHeight="1">
      <c r="A54" s="4">
        <v>38</v>
      </c>
      <c r="B54" s="26" t="s">
        <v>73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5">
        <v>43.2</v>
      </c>
      <c r="R54" s="25"/>
      <c r="S54" s="25"/>
      <c r="T54" s="25"/>
      <c r="U54" s="22"/>
      <c r="V54" s="27" t="s">
        <v>79</v>
      </c>
      <c r="W54" s="27"/>
      <c r="X54" s="27"/>
      <c r="Y54" s="5">
        <v>650</v>
      </c>
      <c r="Z54" s="7" t="s">
        <v>80</v>
      </c>
      <c r="AA54" s="36"/>
    </row>
    <row r="55" spans="1:27" ht="23.25" customHeight="1">
      <c r="A55" s="4">
        <v>39</v>
      </c>
      <c r="B55" s="26" t="s">
        <v>74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5">
        <v>86.4</v>
      </c>
      <c r="R55" s="25"/>
      <c r="S55" s="25"/>
      <c r="T55" s="25"/>
      <c r="U55" s="22"/>
      <c r="V55" s="27" t="s">
        <v>11</v>
      </c>
      <c r="W55" s="27"/>
      <c r="X55" s="27"/>
      <c r="Y55" s="5">
        <v>650</v>
      </c>
      <c r="Z55" s="8" t="s">
        <v>20</v>
      </c>
      <c r="AA55" s="36"/>
    </row>
    <row r="56" spans="1:27" ht="23.25" customHeight="1">
      <c r="A56" s="4">
        <v>40</v>
      </c>
      <c r="B56" s="26" t="s">
        <v>75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5">
        <v>172.8</v>
      </c>
      <c r="R56" s="25"/>
      <c r="S56" s="25"/>
      <c r="T56" s="25"/>
      <c r="U56" s="22"/>
      <c r="V56" s="27" t="s">
        <v>82</v>
      </c>
      <c r="W56" s="27"/>
      <c r="X56" s="27"/>
      <c r="Y56" s="5">
        <v>650</v>
      </c>
      <c r="Z56" s="7" t="s">
        <v>81</v>
      </c>
      <c r="AA56" s="36"/>
    </row>
    <row r="57" spans="1:27" ht="23.25" customHeight="1">
      <c r="A57" s="4">
        <v>41</v>
      </c>
      <c r="B57" s="26" t="s">
        <v>76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5">
        <v>207.36</v>
      </c>
      <c r="R57" s="25"/>
      <c r="S57" s="25"/>
      <c r="T57" s="25"/>
      <c r="U57" s="22"/>
      <c r="V57" s="27" t="s">
        <v>37</v>
      </c>
      <c r="W57" s="27"/>
      <c r="X57" s="27"/>
      <c r="Y57" s="5">
        <v>650</v>
      </c>
      <c r="Z57" s="7" t="s">
        <v>61</v>
      </c>
      <c r="AA57" s="36"/>
    </row>
    <row r="58" spans="1:27" ht="23.25" customHeight="1">
      <c r="A58" s="4">
        <v>42</v>
      </c>
      <c r="B58" s="26" t="s">
        <v>77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5">
        <v>387.72</v>
      </c>
      <c r="R58" s="25"/>
      <c r="S58" s="25"/>
      <c r="T58" s="25"/>
      <c r="U58" s="22"/>
      <c r="V58" s="27" t="s">
        <v>46</v>
      </c>
      <c r="W58" s="27"/>
      <c r="X58" s="27"/>
      <c r="Y58" s="5">
        <v>650</v>
      </c>
      <c r="Z58" s="7" t="s">
        <v>59</v>
      </c>
      <c r="AA58" s="37"/>
    </row>
    <row r="59" spans="17:21" ht="4.5" customHeight="1">
      <c r="Q59" s="12"/>
      <c r="R59" s="12"/>
      <c r="S59" s="12"/>
      <c r="T59" s="12"/>
      <c r="U59" s="12"/>
    </row>
    <row r="60" spans="17:21" ht="4.5" customHeight="1">
      <c r="Q60" s="12"/>
      <c r="R60" s="12"/>
      <c r="S60" s="12"/>
      <c r="T60" s="12"/>
      <c r="U60" s="12"/>
    </row>
    <row r="61" spans="17:21" ht="4.5" customHeight="1">
      <c r="Q61" s="12"/>
      <c r="R61" s="12"/>
      <c r="S61" s="12"/>
      <c r="T61" s="12"/>
      <c r="U61" s="12"/>
    </row>
    <row r="62" spans="1:27" ht="23.25" customHeight="1">
      <c r="A62" s="4">
        <v>43</v>
      </c>
      <c r="B62" s="26" t="s">
        <v>78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5">
        <v>1040.4</v>
      </c>
      <c r="R62" s="25"/>
      <c r="S62" s="25"/>
      <c r="T62" s="25"/>
      <c r="U62" s="22"/>
      <c r="V62" s="27" t="s">
        <v>23</v>
      </c>
      <c r="W62" s="27"/>
      <c r="X62" s="27"/>
      <c r="Y62" s="5">
        <v>650</v>
      </c>
      <c r="Z62" s="7" t="s">
        <v>62</v>
      </c>
      <c r="AA62" s="11">
        <v>42295</v>
      </c>
    </row>
  </sheetData>
  <sheetProtection selectLockedCells="1" selectUnlockedCells="1"/>
  <mergeCells count="132">
    <mergeCell ref="Y52:Y53"/>
    <mergeCell ref="Z52:Z53"/>
    <mergeCell ref="AA52:AA58"/>
    <mergeCell ref="V52:X53"/>
    <mergeCell ref="V58:X58"/>
    <mergeCell ref="V62:X62"/>
    <mergeCell ref="V54:X54"/>
    <mergeCell ref="V55:X55"/>
    <mergeCell ref="V56:X56"/>
    <mergeCell ref="V57:X57"/>
    <mergeCell ref="B62:P62"/>
    <mergeCell ref="Q62:U62"/>
    <mergeCell ref="B58:P58"/>
    <mergeCell ref="Q58:U58"/>
    <mergeCell ref="B55:P55"/>
    <mergeCell ref="Q55:U55"/>
    <mergeCell ref="B56:P56"/>
    <mergeCell ref="Q56:U56"/>
    <mergeCell ref="B57:P57"/>
    <mergeCell ref="Q57:U57"/>
    <mergeCell ref="B52:P52"/>
    <mergeCell ref="Q52:U52"/>
    <mergeCell ref="B53:P53"/>
    <mergeCell ref="Q53:U53"/>
    <mergeCell ref="B54:P54"/>
    <mergeCell ref="Q54:U54"/>
    <mergeCell ref="AA28:AA33"/>
    <mergeCell ref="V37:X38"/>
    <mergeCell ref="Z37:Z38"/>
    <mergeCell ref="AA37:AA42"/>
    <mergeCell ref="V46:X47"/>
    <mergeCell ref="Z46:Z47"/>
    <mergeCell ref="AA46:AA48"/>
    <mergeCell ref="Z29:Z32"/>
    <mergeCell ref="V29:X32"/>
    <mergeCell ref="V28:X28"/>
    <mergeCell ref="V6:X7"/>
    <mergeCell ref="B48:P48"/>
    <mergeCell ref="Q48:U48"/>
    <mergeCell ref="V48:X48"/>
    <mergeCell ref="B46:P46"/>
    <mergeCell ref="Q46:U46"/>
    <mergeCell ref="B47:P47"/>
    <mergeCell ref="Q47:U47"/>
    <mergeCell ref="B42:P42"/>
    <mergeCell ref="Q42:U42"/>
    <mergeCell ref="V42:X42"/>
    <mergeCell ref="B40:P40"/>
    <mergeCell ref="Q40:U40"/>
    <mergeCell ref="V40:X40"/>
    <mergeCell ref="B41:P41"/>
    <mergeCell ref="Q41:U41"/>
    <mergeCell ref="V41:X41"/>
    <mergeCell ref="Z21:Z23"/>
    <mergeCell ref="V13:X13"/>
    <mergeCell ref="V14:X14"/>
    <mergeCell ref="B38:P38"/>
    <mergeCell ref="Q38:U38"/>
    <mergeCell ref="B39:P39"/>
    <mergeCell ref="Q39:U39"/>
    <mergeCell ref="V39:X39"/>
    <mergeCell ref="B37:P37"/>
    <mergeCell ref="Q37:U37"/>
    <mergeCell ref="B33:P33"/>
    <mergeCell ref="Q33:U33"/>
    <mergeCell ref="V33:X33"/>
    <mergeCell ref="B31:P31"/>
    <mergeCell ref="Q31:U31"/>
    <mergeCell ref="B32:P32"/>
    <mergeCell ref="Q32:U32"/>
    <mergeCell ref="B29:P29"/>
    <mergeCell ref="Q29:U29"/>
    <mergeCell ref="B30:P30"/>
    <mergeCell ref="Q30:U30"/>
    <mergeCell ref="B28:P28"/>
    <mergeCell ref="Q28:U28"/>
    <mergeCell ref="B23:P23"/>
    <mergeCell ref="Q23:U23"/>
    <mergeCell ref="B24:P24"/>
    <mergeCell ref="Q24:U24"/>
    <mergeCell ref="V24:X24"/>
    <mergeCell ref="B21:P21"/>
    <mergeCell ref="Q21:U21"/>
    <mergeCell ref="B22:P22"/>
    <mergeCell ref="Q22:U22"/>
    <mergeCell ref="V21:X23"/>
    <mergeCell ref="B19:P19"/>
    <mergeCell ref="Q19:U19"/>
    <mergeCell ref="B20:P20"/>
    <mergeCell ref="Q20:U20"/>
    <mergeCell ref="B17:P17"/>
    <mergeCell ref="Q17:U17"/>
    <mergeCell ref="B18:P18"/>
    <mergeCell ref="Q18:U18"/>
    <mergeCell ref="B15:P15"/>
    <mergeCell ref="Q15:U15"/>
    <mergeCell ref="B16:P16"/>
    <mergeCell ref="Q16:U16"/>
    <mergeCell ref="B13:P13"/>
    <mergeCell ref="Q13:U13"/>
    <mergeCell ref="B14:P14"/>
    <mergeCell ref="Q14:U14"/>
    <mergeCell ref="AA2:AA8"/>
    <mergeCell ref="B12:P12"/>
    <mergeCell ref="Q12:U12"/>
    <mergeCell ref="V12:X12"/>
    <mergeCell ref="B6:P6"/>
    <mergeCell ref="Q6:U6"/>
    <mergeCell ref="B7:P7"/>
    <mergeCell ref="AA12:AA24"/>
    <mergeCell ref="V15:X20"/>
    <mergeCell ref="Z15:Z20"/>
    <mergeCell ref="B8:P8"/>
    <mergeCell ref="Q8:U8"/>
    <mergeCell ref="V8:X8"/>
    <mergeCell ref="B3:P3"/>
    <mergeCell ref="Q3:U3"/>
    <mergeCell ref="B4:P4"/>
    <mergeCell ref="Q4:U4"/>
    <mergeCell ref="B5:P5"/>
    <mergeCell ref="V4:X5"/>
    <mergeCell ref="V2:X3"/>
    <mergeCell ref="Z4:Z5"/>
    <mergeCell ref="Z6:Z7"/>
    <mergeCell ref="Z2:Z3"/>
    <mergeCell ref="B1:P1"/>
    <mergeCell ref="Q1:U1"/>
    <mergeCell ref="V1:X1"/>
    <mergeCell ref="B2:P2"/>
    <mergeCell ref="Q2:U2"/>
    <mergeCell ref="Q5:U5"/>
    <mergeCell ref="Q7:U7"/>
  </mergeCells>
  <hyperlinks>
    <hyperlink ref="Z8" r:id="rId1" display="http://estima.ru/products/tsifrovoy-keramogranit/aglomerat/"/>
    <hyperlink ref="Z4" r:id="rId2" display="http://estima.ru/products/tsifrovoy-keramogranit/rich/"/>
    <hyperlink ref="Z6" r:id="rId3" display="http://estima.ru/products/tekhnicheskiy-keramogranit/hard/"/>
    <hyperlink ref="Z14" r:id="rId4" display="http://estima.ru/products/tekhnicheskiy-keramogranit/hard/"/>
    <hyperlink ref="Z21" r:id="rId5" display="http://estima.ru/products/tekhnicheskiy-keramogranit/standard/"/>
    <hyperlink ref="Z40" r:id="rId6" display="http://estima.ru/products/tekhnicheskiy-keramogranit/hard/"/>
    <hyperlink ref="Z48" r:id="rId7" display="http://estima.ru/products/tekhnicheskiy-keramogranit/standard/"/>
    <hyperlink ref="Z13" r:id="rId8" display="http://estima.ru/products/tekhnicheskiy-keramogranit/trend/"/>
    <hyperlink ref="Z42" r:id="rId9" display="http://estima.ru/products/tsifrovoy-keramogranit/taste/"/>
    <hyperlink ref="Z37" r:id="rId10" display="http://estima.ru/products/tsifrovoy-keramogranit/loft/"/>
    <hyperlink ref="Z15" r:id="rId11" display="http://estima.ru/products/tsifrovoy-keramogranit/latte/"/>
    <hyperlink ref="Z24" r:id="rId12" display="http://estima.ru/products/tsifrovoy-keramogranit/energy/"/>
    <hyperlink ref="Z12" r:id="rId13" display="http://estima.ru/products/tekhnicheskiy-keramogranit/rainbow/"/>
    <hyperlink ref="Z29" r:id="rId14" display="http://estima.ru/products/tsifrovoy-keramogranit/latte/"/>
    <hyperlink ref="Z28" r:id="rId15" display="http://estima.ru/products/tsifrovoy-keramogranit/mild/"/>
    <hyperlink ref="Z46" r:id="rId16" display="http://estima.ru/products/tekhnicheskiy-keramogranit/rainbow/"/>
    <hyperlink ref="Z39" r:id="rId17" display="http://estima.ru/products/tsifrovoy-keramogranit/MIXSTONE/"/>
    <hyperlink ref="Z41" r:id="rId18" display="http://estima.ru/products/tekhnicheskiy-keramogranit/trend/"/>
    <hyperlink ref="Z33" r:id="rId19" display="http://estima.ru/products/tekhnicheskiy-keramogranit/trend/"/>
    <hyperlink ref="Z2" r:id="rId20" display="http://estima.ru/products/tekhnicheskiy-keramogranit/standard/"/>
    <hyperlink ref="Z52" r:id="rId21" display="http://estima.ru/products/tekhnicheskiy-keramogranit/hard/"/>
    <hyperlink ref="Z62" r:id="rId22" display="http://estima.ru/products/tekhnicheskiy-keramogranit/rainbow/"/>
    <hyperlink ref="Z55" r:id="rId23" display="http://estima.ru/products/tekhnicheskiy-keramogranit/standard/"/>
    <hyperlink ref="Z54" r:id="rId24" display="http://estima.ru/products/tsifrovoy-keramogranit/brigantina/"/>
    <hyperlink ref="Z58" r:id="rId25" display="http://estima.ru/products/tsifrovoy-keramogranit/loft/"/>
    <hyperlink ref="Z57" r:id="rId26" display="http://estima.ru/products/tsifrovoy-keramogranit/energy/"/>
    <hyperlink ref="Z56" r:id="rId27" display="http://estima.ru/products/tsifrovoy-keramogranit/ARTWOOD/"/>
  </hyperlinks>
  <printOptions horizontalCentered="1" verticalCentered="1"/>
  <pageMargins left="0.1968503937007874" right="0.1968503937007874" top="0.3937007874015748" bottom="0.3937007874015748" header="0" footer="0"/>
  <pageSetup fitToHeight="1" fitToWidth="1" horizontalDpi="300" verticalDpi="300" orientation="portrait" paperSize="9" r:id="rId28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</dc:creator>
  <cp:keywords/>
  <dc:description/>
  <cp:lastModifiedBy>Вероника</cp:lastModifiedBy>
  <cp:lastPrinted>2015-08-13T12:00:04Z</cp:lastPrinted>
  <dcterms:created xsi:type="dcterms:W3CDTF">2014-04-07T11:03:58Z</dcterms:created>
  <dcterms:modified xsi:type="dcterms:W3CDTF">2015-09-29T05:57:20Z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